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mlyz5\Documents\ПОСТАНОВЛЕНИЯ\ПУБЛИЧНЫЙ СЕРВИТУТ\2024\ПАО Газпром\"/>
    </mc:Choice>
  </mc:AlternateContent>
  <bookViews>
    <workbookView xWindow="0" yWindow="0" windowWidth="28800" windowHeight="12336"/>
  </bookViews>
  <sheets>
    <sheet name="расчет" sheetId="1" r:id="rId1"/>
  </sheets>
  <definedNames>
    <definedName name="_xlnm._FilterDatabase" localSheetId="0" hidden="1">расчет!$A$15:$P$18</definedName>
    <definedName name="_xlnm.Print_Area" localSheetId="0">расчет!$A$1:$P$20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N17" i="1" s="1"/>
  <c r="P17" i="1" s="1"/>
  <c r="P18" i="1" s="1"/>
  <c r="S11" i="1" l="1"/>
</calcChain>
</file>

<file path=xl/sharedStrings.xml><?xml version="1.0" encoding="utf-8"?>
<sst xmlns="http://schemas.openxmlformats.org/spreadsheetml/2006/main" count="51" uniqueCount="48">
  <si>
    <t>Ревизиты для перечисления платы за публичный сервитут</t>
  </si>
  <si>
    <t>Получатель платежа</t>
  </si>
  <si>
    <t>ИНН</t>
  </si>
  <si>
    <t xml:space="preserve">КПП </t>
  </si>
  <si>
    <t>Банк</t>
  </si>
  <si>
    <t>БИК</t>
  </si>
  <si>
    <t>ОКТМО</t>
  </si>
  <si>
    <t>КБК</t>
  </si>
  <si>
    <t>Кадастровый номер ЗУ</t>
  </si>
  <si>
    <t>Субъект РФ</t>
  </si>
  <si>
    <t>Муниципальный
район</t>
  </si>
  <si>
    <t>Сельское
поселение</t>
  </si>
  <si>
    <t>Вид собственности
на ЗУ
(муниципальная собственность / собственность субъекта РФ / федеральная собственность / неразграниченная государственная собственность)</t>
  </si>
  <si>
    <t>Категория ЗУ</t>
  </si>
  <si>
    <t>Площадь ЗУ,
кв.м</t>
  </si>
  <si>
    <t>Кадастровая стоимость ЗУ,
руб.</t>
  </si>
  <si>
    <t>Наименование и реквизиты документа об установлении кадастровой стоимости ЗУ</t>
  </si>
  <si>
    <t>Площадь ЗУ в границах, обремененных публичным сервитутом,
кв.м</t>
  </si>
  <si>
    <t>Кадастровая стоимость ЗУ
за 1 кв.м,
руб.*</t>
  </si>
  <si>
    <t>Кадастровая стоимость ЗУ в границах, обремененных публичным сервитутом,
руб.</t>
  </si>
  <si>
    <t>Размер платы за публичный сервитут в год,
руб.</t>
  </si>
  <si>
    <t>Размер платы за публичный сервитут за оплачиваемый период,
руб.</t>
  </si>
  <si>
    <t>-</t>
  </si>
  <si>
    <t>Итого</t>
  </si>
  <si>
    <t>неразграниченная государственная собственность</t>
  </si>
  <si>
    <t>Ставка платы за публичный сервитут (0,01% от кадастровой стоимости в год - в соответствии с п. 4 ст. 39.46 ЗК РФ)</t>
  </si>
  <si>
    <t xml:space="preserve"> Период публичного сервитута </t>
  </si>
  <si>
    <t>Неразграниченная государственная собственность</t>
  </si>
  <si>
    <t>В ЕГРН сведения отсутствуют</t>
  </si>
  <si>
    <t>Лицевой счет</t>
  </si>
  <si>
    <t>Расчет размера платы за публичный сервитут,
установленный в отношении земельных участков и (или) земель
(находящихся в государственной или муниципальной собственности и не обремененных правами третьих лиц)
в целях проведения инженерных изысканий для подготовки документации по планировке территории, предусматривающей размещение линейного объекта федерального значения,
 проведения инженерных изысканий для строительства, реконструкции объекта, а также его неотъемлемых сооружений
 по инвестиционному проекту «Система магистральных газопроводов «Восточная система газоснабжения». Участок Белогорск-Хабаровск»
(Постановление администрации Ромненского муниципального округа Амурской области от 13.03.2023 № 172)</t>
  </si>
  <si>
    <t>11 месяцев</t>
  </si>
  <si>
    <t>Приложение 1</t>
  </si>
  <si>
    <t>ЕАО</t>
  </si>
  <si>
    <t>Муниципальное образование "Биробиджанский муниципальный район"</t>
  </si>
  <si>
    <t>УФК по Еврейской автономной области (ОУМИ администрации Биробиджанского муниципального района ЕАО)</t>
  </si>
  <si>
    <t>7906505420</t>
  </si>
  <si>
    <t>790101001</t>
  </si>
  <si>
    <t>ОТДЕЛЕНИЕ БИРОБИДЖАНСКОГО БАНКА РОССИИ УФК по Еврейской автономной области г. Биробиджан</t>
  </si>
  <si>
    <t>40102810445370000086</t>
  </si>
  <si>
    <t>03100643000000017800</t>
  </si>
  <si>
    <t>04783500570</t>
  </si>
  <si>
    <t>019923923</t>
  </si>
  <si>
    <t>99605445</t>
  </si>
  <si>
    <t>ЕКС</t>
  </si>
  <si>
    <t xml:space="preserve">К/сч         </t>
  </si>
  <si>
    <t>* Кадастровая стоимость ЗУ определена на основании результатов определения кадастровой стоимости земельных участков, расположенных на территории Еврейской автономной области, утвержденных постановлением Правительства Еврейской автономной области от 08.11.2022 №459-пп</t>
  </si>
  <si>
    <t>60611105313050000120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</si>
</sst>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00\ _₽_-;\-* #,##0.0000\ _₽_-;_-* &quot;-&quot;????\ _₽_-;_-@_-"/>
  </numFmts>
  <fonts count="27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Alignment="1">
      <alignment horizontal="left" vertical="center" wrapText="1"/>
    </xf>
    <xf numFmtId="1" fontId="8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43" fontId="3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3" fontId="15" fillId="0" borderId="0" xfId="1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43" fontId="16" fillId="0" borderId="0" xfId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left" vertical="center" wrapText="1"/>
    </xf>
    <xf numFmtId="2" fontId="18" fillId="0" borderId="0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Border="1" applyAlignment="1">
      <alignment vertical="center" wrapText="1"/>
    </xf>
    <xf numFmtId="2" fontId="18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2" fontId="21" fillId="0" borderId="0" xfId="0" applyNumberFormat="1" applyFont="1" applyFill="1" applyBorder="1" applyAlignment="1">
      <alignment vertical="center" wrapText="1"/>
    </xf>
    <xf numFmtId="14" fontId="22" fillId="0" borderId="0" xfId="0" applyNumberFormat="1" applyFont="1" applyFill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3" fontId="26" fillId="0" borderId="1" xfId="1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>
      <alignment horizontal="center" vertical="center" wrapText="1"/>
    </xf>
    <xf numFmtId="43" fontId="26" fillId="0" borderId="1" xfId="1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horizontal="left" vertical="center" wrapText="1"/>
    </xf>
    <xf numFmtId="43" fontId="26" fillId="0" borderId="2" xfId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top" wrapText="1"/>
    </xf>
    <xf numFmtId="3" fontId="25" fillId="0" borderId="1" xfId="0" applyNumberFormat="1" applyFont="1" applyBorder="1" applyAlignment="1">
      <alignment horizontal="center" vertical="center" wrapText="1"/>
    </xf>
    <xf numFmtId="43" fontId="26" fillId="0" borderId="3" xfId="1" applyNumberFormat="1" applyFont="1" applyFill="1" applyBorder="1" applyAlignment="1">
      <alignment horizontal="center" vertical="center" wrapText="1"/>
    </xf>
    <xf numFmtId="43" fontId="1" fillId="0" borderId="0" xfId="1" applyFont="1" applyFill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43" fontId="1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BreakPreview" zoomScale="60" zoomScaleNormal="70" workbookViewId="0">
      <selection activeCell="B13" sqref="B13:C13"/>
    </sheetView>
  </sheetViews>
  <sheetFormatPr defaultColWidth="9.109375" defaultRowHeight="13.2" x14ac:dyDescent="0.3"/>
  <cols>
    <col min="1" max="1" width="22.44140625" style="16" customWidth="1"/>
    <col min="2" max="2" width="20.5546875" style="16" customWidth="1"/>
    <col min="3" max="3" width="22" style="16" customWidth="1"/>
    <col min="4" max="4" width="20.33203125" style="16" customWidth="1"/>
    <col min="5" max="5" width="27.5546875" style="16" customWidth="1"/>
    <col min="6" max="6" width="32.6640625" style="16" customWidth="1"/>
    <col min="7" max="7" width="26.44140625" style="16" customWidth="1"/>
    <col min="8" max="8" width="22.88671875" style="16" bestFit="1" customWidth="1"/>
    <col min="9" max="9" width="23.5546875" style="20" customWidth="1"/>
    <col min="10" max="10" width="23.44140625" style="20" customWidth="1"/>
    <col min="11" max="11" width="18" style="20" customWidth="1"/>
    <col min="12" max="12" width="24.44140625" style="20" customWidth="1"/>
    <col min="13" max="13" width="24.88671875" style="20" bestFit="1" customWidth="1"/>
    <col min="14" max="14" width="20" style="20" customWidth="1"/>
    <col min="15" max="15" width="23.33203125" style="20" customWidth="1"/>
    <col min="16" max="16" width="23.109375" style="20" customWidth="1"/>
    <col min="17" max="17" width="6.33203125" style="21" bestFit="1" customWidth="1"/>
    <col min="18" max="18" width="74.44140625" style="16" customWidth="1"/>
    <col min="19" max="19" width="134.6640625" style="16" customWidth="1"/>
    <col min="20" max="16384" width="9.109375" style="16"/>
  </cols>
  <sheetData>
    <row r="1" spans="1:19" ht="20.399999999999999" x14ac:dyDescent="0.3">
      <c r="O1" s="61" t="s">
        <v>32</v>
      </c>
      <c r="P1" s="61"/>
    </row>
    <row r="2" spans="1:19" s="2" customFormat="1" ht="20.399999999999999" x14ac:dyDescent="0.3">
      <c r="A2" s="68" t="s">
        <v>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</row>
    <row r="3" spans="1:19" s="2" customFormat="1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</row>
    <row r="4" spans="1:19" s="31" customFormat="1" ht="21" x14ac:dyDescent="0.3">
      <c r="A4" s="70" t="s">
        <v>0</v>
      </c>
      <c r="B4" s="70"/>
      <c r="C4" s="70"/>
      <c r="D4" s="70"/>
      <c r="E4" s="70"/>
      <c r="F4" s="32"/>
      <c r="G4" s="32"/>
      <c r="H4" s="32"/>
      <c r="I4" s="7"/>
      <c r="J4" s="7"/>
      <c r="K4" s="7"/>
      <c r="L4" s="7"/>
      <c r="M4" s="28"/>
      <c r="N4" s="28"/>
      <c r="O4" s="29"/>
      <c r="P4" s="30"/>
    </row>
    <row r="5" spans="1:19" s="31" customFormat="1" ht="21" x14ac:dyDescent="0.3">
      <c r="A5" s="71" t="s">
        <v>1</v>
      </c>
      <c r="B5" s="71"/>
      <c r="C5" s="71" t="s">
        <v>35</v>
      </c>
      <c r="D5" s="71"/>
      <c r="E5" s="71"/>
      <c r="F5" s="71"/>
      <c r="G5" s="71"/>
      <c r="H5" s="71"/>
      <c r="I5" s="7"/>
      <c r="J5" s="28"/>
      <c r="K5" s="7"/>
      <c r="L5" s="7"/>
      <c r="M5" s="28"/>
      <c r="N5" s="28"/>
      <c r="O5" s="29"/>
      <c r="P5" s="30"/>
    </row>
    <row r="6" spans="1:19" s="36" customFormat="1" ht="21" x14ac:dyDescent="0.3">
      <c r="A6" s="32" t="s">
        <v>2</v>
      </c>
      <c r="B6" s="62" t="s">
        <v>36</v>
      </c>
      <c r="C6" s="62"/>
      <c r="D6" s="32" t="s">
        <v>3</v>
      </c>
      <c r="E6" s="62" t="s">
        <v>37</v>
      </c>
      <c r="F6" s="62"/>
      <c r="G6" s="32"/>
      <c r="H6" s="32"/>
      <c r="I6" s="32"/>
      <c r="J6" s="32"/>
      <c r="K6" s="32"/>
      <c r="L6" s="32"/>
      <c r="M6" s="33"/>
      <c r="N6" s="33"/>
      <c r="O6" s="34"/>
      <c r="P6" s="35"/>
    </row>
    <row r="7" spans="1:19" s="36" customFormat="1" ht="21" x14ac:dyDescent="0.3">
      <c r="A7" s="32" t="s">
        <v>4</v>
      </c>
      <c r="B7" s="64" t="s">
        <v>38</v>
      </c>
      <c r="C7" s="64"/>
      <c r="D7" s="64"/>
      <c r="E7" s="64"/>
      <c r="F7" s="64"/>
      <c r="G7" s="64"/>
      <c r="H7" s="32"/>
      <c r="I7" s="32"/>
      <c r="J7" s="32"/>
      <c r="K7" s="32"/>
      <c r="L7" s="32"/>
      <c r="M7" s="33"/>
      <c r="N7" s="33"/>
      <c r="O7" s="34"/>
      <c r="P7" s="35"/>
    </row>
    <row r="8" spans="1:19" s="36" customFormat="1" ht="21" x14ac:dyDescent="0.3">
      <c r="A8" s="37" t="s">
        <v>44</v>
      </c>
      <c r="B8" s="62" t="s">
        <v>39</v>
      </c>
      <c r="C8" s="62"/>
      <c r="D8" s="37"/>
      <c r="E8" s="32"/>
      <c r="F8" s="32"/>
      <c r="G8" s="32"/>
      <c r="H8" s="32"/>
      <c r="I8" s="32"/>
      <c r="J8" s="32"/>
      <c r="K8" s="32"/>
      <c r="L8" s="32"/>
      <c r="M8" s="33"/>
      <c r="N8" s="33"/>
      <c r="O8" s="34"/>
      <c r="P8" s="35"/>
    </row>
    <row r="9" spans="1:19" s="36" customFormat="1" ht="21" x14ac:dyDescent="0.3">
      <c r="A9" s="37" t="s">
        <v>45</v>
      </c>
      <c r="B9" s="62" t="s">
        <v>40</v>
      </c>
      <c r="C9" s="62"/>
      <c r="D9" s="37"/>
      <c r="E9" s="37"/>
      <c r="F9" s="37"/>
      <c r="G9" s="32"/>
      <c r="H9" s="32"/>
      <c r="I9" s="32"/>
      <c r="J9" s="32"/>
      <c r="K9" s="32"/>
      <c r="L9" s="32"/>
      <c r="M9" s="33"/>
      <c r="N9" s="33"/>
      <c r="O9" s="34"/>
      <c r="P9" s="35"/>
      <c r="R9" s="38"/>
    </row>
    <row r="10" spans="1:19" s="36" customFormat="1" ht="21" x14ac:dyDescent="0.3">
      <c r="A10" s="37" t="s">
        <v>29</v>
      </c>
      <c r="B10" s="55" t="s">
        <v>41</v>
      </c>
      <c r="C10" s="55"/>
      <c r="D10" s="37"/>
      <c r="E10" s="37"/>
      <c r="F10" s="37"/>
      <c r="G10" s="56"/>
      <c r="H10" s="56"/>
      <c r="I10" s="56"/>
      <c r="J10" s="56"/>
      <c r="K10" s="56"/>
      <c r="L10" s="56"/>
      <c r="M10" s="33"/>
      <c r="N10" s="33"/>
      <c r="O10" s="34"/>
      <c r="P10" s="35"/>
      <c r="R10" s="38"/>
    </row>
    <row r="11" spans="1:19" s="36" customFormat="1" ht="21" x14ac:dyDescent="0.3">
      <c r="A11" s="32" t="s">
        <v>5</v>
      </c>
      <c r="B11" s="62" t="s">
        <v>42</v>
      </c>
      <c r="C11" s="62"/>
      <c r="D11" s="39"/>
      <c r="E11" s="39"/>
      <c r="F11" s="39"/>
      <c r="G11" s="32"/>
      <c r="H11" s="32"/>
      <c r="I11" s="32"/>
      <c r="J11" s="32"/>
      <c r="K11" s="32"/>
      <c r="L11" s="32"/>
      <c r="M11" s="33"/>
      <c r="N11" s="33"/>
      <c r="O11" s="34"/>
      <c r="P11" s="35"/>
      <c r="R11" s="38"/>
      <c r="S11" s="36">
        <f>R11-R9+1</f>
        <v>1</v>
      </c>
    </row>
    <row r="12" spans="1:19" s="36" customFormat="1" ht="21" x14ac:dyDescent="0.3">
      <c r="A12" s="32" t="s">
        <v>6</v>
      </c>
      <c r="B12" s="40" t="s">
        <v>43</v>
      </c>
      <c r="C12" s="40"/>
      <c r="D12" s="39"/>
      <c r="E12" s="39"/>
      <c r="F12" s="39"/>
      <c r="G12" s="32"/>
      <c r="H12" s="32"/>
      <c r="I12" s="32"/>
      <c r="J12" s="32"/>
      <c r="K12" s="32"/>
      <c r="L12" s="32"/>
      <c r="M12" s="33"/>
      <c r="N12" s="33"/>
      <c r="O12" s="34"/>
      <c r="P12" s="35"/>
    </row>
    <row r="13" spans="1:19" s="36" customFormat="1" ht="21" x14ac:dyDescent="0.3">
      <c r="A13" s="32" t="s">
        <v>7</v>
      </c>
      <c r="B13" s="62" t="s">
        <v>47</v>
      </c>
      <c r="C13" s="62"/>
      <c r="D13" s="39"/>
      <c r="E13" s="39"/>
      <c r="F13" s="39"/>
      <c r="G13" s="32"/>
      <c r="H13" s="32"/>
      <c r="I13" s="32"/>
      <c r="J13" s="32"/>
      <c r="K13" s="32"/>
      <c r="L13" s="32"/>
      <c r="M13" s="33"/>
      <c r="N13" s="33"/>
      <c r="O13" s="34"/>
      <c r="P13" s="35"/>
    </row>
    <row r="14" spans="1:19" s="6" customFormat="1" ht="20.399999999999999" x14ac:dyDescent="0.3">
      <c r="A14" s="5"/>
      <c r="B14" s="5"/>
      <c r="C14" s="5"/>
      <c r="D14" s="5"/>
      <c r="E14" s="5"/>
      <c r="F14" s="5"/>
      <c r="G14" s="3"/>
      <c r="H14" s="3"/>
      <c r="I14" s="3"/>
      <c r="J14" s="3"/>
      <c r="K14" s="3"/>
      <c r="L14" s="3"/>
      <c r="M14" s="3"/>
      <c r="N14" s="3"/>
      <c r="O14" s="4"/>
      <c r="P14" s="5"/>
    </row>
    <row r="15" spans="1:19" s="8" customFormat="1" ht="191.4" x14ac:dyDescent="0.3">
      <c r="A15" s="52" t="s">
        <v>8</v>
      </c>
      <c r="B15" s="52" t="s">
        <v>9</v>
      </c>
      <c r="C15" s="52" t="s">
        <v>10</v>
      </c>
      <c r="D15" s="52" t="s">
        <v>11</v>
      </c>
      <c r="E15" s="52" t="s">
        <v>12</v>
      </c>
      <c r="F15" s="52" t="s">
        <v>13</v>
      </c>
      <c r="G15" s="52" t="s">
        <v>14</v>
      </c>
      <c r="H15" s="53" t="s">
        <v>15</v>
      </c>
      <c r="I15" s="53" t="s">
        <v>16</v>
      </c>
      <c r="J15" s="53" t="s">
        <v>17</v>
      </c>
      <c r="K15" s="53" t="s">
        <v>18</v>
      </c>
      <c r="L15" s="53" t="s">
        <v>19</v>
      </c>
      <c r="M15" s="53" t="s">
        <v>25</v>
      </c>
      <c r="N15" s="53" t="s">
        <v>20</v>
      </c>
      <c r="O15" s="54" t="s">
        <v>26</v>
      </c>
      <c r="P15" s="53" t="s">
        <v>21</v>
      </c>
    </row>
    <row r="16" spans="1:19" s="11" customFormat="1" ht="15.6" x14ac:dyDescent="0.3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9">
        <v>9</v>
      </c>
      <c r="J16" s="58">
        <v>10</v>
      </c>
      <c r="K16" s="9">
        <v>11</v>
      </c>
      <c r="L16" s="9">
        <v>12</v>
      </c>
      <c r="M16" s="9">
        <v>13</v>
      </c>
      <c r="N16" s="9">
        <v>14</v>
      </c>
      <c r="O16" s="9">
        <v>15</v>
      </c>
      <c r="P16" s="9">
        <v>16</v>
      </c>
      <c r="Q16" s="10"/>
      <c r="R16" s="10"/>
      <c r="S16" s="10"/>
    </row>
    <row r="17" spans="1:19" s="44" customFormat="1" ht="90" x14ac:dyDescent="0.3">
      <c r="A17" s="45"/>
      <c r="B17" s="46" t="s">
        <v>33</v>
      </c>
      <c r="C17" s="46" t="s">
        <v>34</v>
      </c>
      <c r="D17" s="46" t="s">
        <v>22</v>
      </c>
      <c r="E17" s="46" t="s">
        <v>27</v>
      </c>
      <c r="F17" s="47" t="s">
        <v>22</v>
      </c>
      <c r="G17" s="47" t="s">
        <v>22</v>
      </c>
      <c r="H17" s="47" t="s">
        <v>22</v>
      </c>
      <c r="I17" s="57" t="s">
        <v>28</v>
      </c>
      <c r="J17" s="59">
        <v>203860</v>
      </c>
      <c r="K17" s="60">
        <v>26.52</v>
      </c>
      <c r="L17" s="49">
        <f>J17*K17</f>
        <v>5406367.2000000002</v>
      </c>
      <c r="M17" s="48">
        <v>1E-4</v>
      </c>
      <c r="N17" s="49">
        <f>ROUND(L17*M17,2)</f>
        <v>540.64</v>
      </c>
      <c r="O17" s="47" t="s">
        <v>31</v>
      </c>
      <c r="P17" s="49">
        <f>ROUND(N17/12*11,2)</f>
        <v>495.59</v>
      </c>
      <c r="Q17" s="42"/>
      <c r="R17" s="43"/>
      <c r="S17" s="43"/>
    </row>
    <row r="18" spans="1:19" s="12" customFormat="1" ht="17.399999999999999" x14ac:dyDescent="0.3">
      <c r="A18" s="50" t="s">
        <v>23</v>
      </c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/>
      <c r="P18" s="51">
        <f>SUM(P17:P17)</f>
        <v>495.59</v>
      </c>
    </row>
    <row r="19" spans="1:19" s="2" customFormat="1" ht="39.6" x14ac:dyDescent="0.3">
      <c r="A19" s="13"/>
      <c r="B19" s="13"/>
      <c r="C19" s="13"/>
      <c r="D19" s="13"/>
      <c r="E19" s="13"/>
      <c r="F19" s="13"/>
      <c r="G19" s="14"/>
      <c r="H19" s="14"/>
      <c r="I19" s="14" t="s">
        <v>24</v>
      </c>
      <c r="J19" s="14"/>
      <c r="K19" s="14"/>
      <c r="L19" s="14"/>
      <c r="M19" s="14"/>
      <c r="N19" s="14"/>
      <c r="O19" s="15"/>
      <c r="P19" s="13"/>
      <c r="Q19" s="1"/>
    </row>
    <row r="20" spans="1:19" s="41" customFormat="1" ht="13.8" x14ac:dyDescent="0.3">
      <c r="A20" s="63" t="s">
        <v>46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1:19" s="2" customFormat="1" ht="20.399999999999999" x14ac:dyDescent="0.3">
      <c r="A21" s="73"/>
      <c r="B21" s="73"/>
      <c r="C21" s="73"/>
      <c r="D21" s="73"/>
      <c r="E21" s="73"/>
      <c r="G21" s="25"/>
      <c r="H21" s="26"/>
      <c r="I21" s="27"/>
      <c r="J21" s="78"/>
      <c r="K21" s="78"/>
      <c r="L21" s="78"/>
      <c r="M21" s="78"/>
      <c r="N21" s="75"/>
      <c r="O21" s="76"/>
      <c r="P21" s="76"/>
      <c r="Q21" s="1"/>
    </row>
    <row r="22" spans="1:19" s="2" customFormat="1" ht="21" x14ac:dyDescent="0.3">
      <c r="E22" s="18"/>
      <c r="G22" s="25"/>
      <c r="H22" s="25"/>
      <c r="I22" s="27"/>
      <c r="J22" s="17"/>
      <c r="K22" s="17"/>
      <c r="L22" s="17"/>
      <c r="M22" s="23"/>
      <c r="Q22" s="1"/>
    </row>
    <row r="23" spans="1:19" s="2" customFormat="1" ht="21" x14ac:dyDescent="0.3">
      <c r="A23" s="19"/>
      <c r="B23" s="74"/>
      <c r="C23" s="74"/>
      <c r="D23" s="74"/>
      <c r="E23" s="18"/>
      <c r="I23" s="17"/>
      <c r="J23" s="17"/>
      <c r="K23" s="17"/>
      <c r="L23" s="17"/>
      <c r="M23" s="22"/>
      <c r="N23" s="24"/>
      <c r="O23" s="77"/>
      <c r="P23" s="77"/>
      <c r="Q23" s="77"/>
    </row>
    <row r="24" spans="1:19" s="2" customFormat="1" ht="21" x14ac:dyDescent="0.3">
      <c r="A24" s="19"/>
      <c r="E24" s="18"/>
      <c r="I24" s="17"/>
      <c r="J24" s="17"/>
      <c r="K24" s="17"/>
      <c r="L24" s="17"/>
      <c r="M24" s="22"/>
      <c r="N24" s="24"/>
      <c r="O24" s="72"/>
      <c r="P24" s="72"/>
      <c r="Q24" s="1"/>
    </row>
    <row r="25" spans="1:19" s="2" customFormat="1" ht="21" x14ac:dyDescent="0.3">
      <c r="A25" s="18"/>
      <c r="B25" s="18"/>
      <c r="C25" s="18"/>
      <c r="D25" s="18"/>
      <c r="E25" s="18"/>
      <c r="I25" s="17"/>
      <c r="J25" s="17"/>
      <c r="K25" s="17"/>
      <c r="L25" s="17"/>
      <c r="M25" s="17"/>
      <c r="N25" s="22"/>
      <c r="O25" s="22"/>
      <c r="P25" s="22"/>
      <c r="Q25" s="1"/>
    </row>
    <row r="29" spans="1:19" ht="14.4" x14ac:dyDescent="0.3">
      <c r="F29"/>
    </row>
    <row r="30" spans="1:19" ht="14.4" x14ac:dyDescent="0.3">
      <c r="F30"/>
    </row>
    <row r="31" spans="1:19" ht="14.4" x14ac:dyDescent="0.3">
      <c r="F31"/>
    </row>
    <row r="32" spans="1:19" ht="14.4" x14ac:dyDescent="0.3">
      <c r="F32"/>
      <c r="G32"/>
    </row>
    <row r="33" spans="6:7" ht="14.4" x14ac:dyDescent="0.3">
      <c r="F33"/>
      <c r="G33"/>
    </row>
    <row r="34" spans="6:7" ht="14.4" x14ac:dyDescent="0.3">
      <c r="F34"/>
      <c r="G34"/>
    </row>
    <row r="35" spans="6:7" ht="14.4" x14ac:dyDescent="0.3">
      <c r="F35"/>
      <c r="G35"/>
    </row>
    <row r="36" spans="6:7" ht="14.4" x14ac:dyDescent="0.3">
      <c r="F36"/>
      <c r="G36"/>
    </row>
    <row r="37" spans="6:7" ht="14.4" x14ac:dyDescent="0.3">
      <c r="F37"/>
      <c r="G37"/>
    </row>
    <row r="38" spans="6:7" ht="14.4" x14ac:dyDescent="0.3">
      <c r="F38"/>
    </row>
  </sheetData>
  <autoFilter ref="A15:P18"/>
  <mergeCells count="21">
    <mergeCell ref="O24:P24"/>
    <mergeCell ref="A21:E21"/>
    <mergeCell ref="B23:D23"/>
    <mergeCell ref="N21:P21"/>
    <mergeCell ref="O23:Q23"/>
    <mergeCell ref="J21:M21"/>
    <mergeCell ref="O1:P1"/>
    <mergeCell ref="B8:C8"/>
    <mergeCell ref="B9:C9"/>
    <mergeCell ref="A20:P20"/>
    <mergeCell ref="B6:C6"/>
    <mergeCell ref="E6:F6"/>
    <mergeCell ref="B7:G7"/>
    <mergeCell ref="B11:C11"/>
    <mergeCell ref="B13:C13"/>
    <mergeCell ref="B18:O18"/>
    <mergeCell ref="A2:P2"/>
    <mergeCell ref="A3:P3"/>
    <mergeCell ref="A4:E4"/>
    <mergeCell ref="A5:B5"/>
    <mergeCell ref="C5:H5"/>
  </mergeCells>
  <printOptions horizontalCentered="1"/>
  <pageMargins left="0" right="0" top="0.59055118110236227" bottom="0.19685039370078741" header="0" footer="0"/>
  <pageSetup paperSize="9" scale="38" fitToHeight="100" orientation="landscape" r:id="rId1"/>
  <rowBreaks count="1" manualBreakCount="1">
    <brk id="2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Козырева Татьяна Валерьевна</dc:creator>
  <cp:lastModifiedBy>Zemlyz5</cp:lastModifiedBy>
  <cp:lastPrinted>2023-05-17T03:22:56Z</cp:lastPrinted>
  <dcterms:created xsi:type="dcterms:W3CDTF">2021-07-14T10:49:08Z</dcterms:created>
  <dcterms:modified xsi:type="dcterms:W3CDTF">2024-07-15T00:49:29Z</dcterms:modified>
</cp:coreProperties>
</file>